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=файловый сервер=\Budget\Филиппенко\МОНИТОРИНГ КРАЕВОЙ до 31 марта ежегодно\Мониторинг за 2018\БГ 1 Осн характеристики бюджета\"/>
    </mc:Choice>
  </mc:AlternateContent>
  <bookViews>
    <workbookView xWindow="0" yWindow="0" windowWidth="23445" windowHeight="93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F50" i="1"/>
  <c r="D50" i="1"/>
  <c r="D14" i="1" l="1"/>
  <c r="E14" i="1"/>
  <c r="F14" i="1"/>
  <c r="C14" i="1"/>
  <c r="D6" i="1" l="1"/>
  <c r="E6" i="1"/>
  <c r="F6" i="1"/>
  <c r="C6" i="1"/>
  <c r="C4" i="1" s="1"/>
  <c r="D4" i="1" l="1"/>
  <c r="E4" i="1"/>
  <c r="F4" i="1"/>
  <c r="C50" i="1"/>
</calcChain>
</file>

<file path=xl/sharedStrings.xml><?xml version="1.0" encoding="utf-8"?>
<sst xmlns="http://schemas.openxmlformats.org/spreadsheetml/2006/main" count="61" uniqueCount="61">
  <si>
    <t>Налоговые и неналоговые доходы</t>
  </si>
  <si>
    <t>РАСХОДЫ, всего:</t>
  </si>
  <si>
    <t>ДОХОДЫ, всего:</t>
  </si>
  <si>
    <t xml:space="preserve">1. </t>
  </si>
  <si>
    <t xml:space="preserve">2. </t>
  </si>
  <si>
    <t>1.1.</t>
  </si>
  <si>
    <t>1.2.</t>
  </si>
  <si>
    <t>из федерального бюджета</t>
  </si>
  <si>
    <t>из краевого бюджета</t>
  </si>
  <si>
    <t>из бюджетов поселений</t>
  </si>
  <si>
    <t>За счет краевого бюджета</t>
  </si>
  <si>
    <t>питание школьников</t>
  </si>
  <si>
    <t>проезд до оздоровительных лагерей</t>
  </si>
  <si>
    <t>Дотация поселениям</t>
  </si>
  <si>
    <t>2019 год (план)</t>
  </si>
  <si>
    <t>Содержание аппарата УСЗН</t>
  </si>
  <si>
    <t>жилье детям-сиротам</t>
  </si>
  <si>
    <t>компенсация части родит.платы за присмотр и уход за детьми в образовательных организациях</t>
  </si>
  <si>
    <t>Содержание учреждений социальной защиты населения</t>
  </si>
  <si>
    <t>Содержание органов опеки и попечительства</t>
  </si>
  <si>
    <t>Содержание учреждений общего образования</t>
  </si>
  <si>
    <t>Содержание учреждений дошкольного образования</t>
  </si>
  <si>
    <t>Обеспечение ограничения платы граждан за коммунальные услуги</t>
  </si>
  <si>
    <t>Отлов и содержание безнадзорных животных</t>
  </si>
  <si>
    <t>Содержание отдела сельского хозяйства</t>
  </si>
  <si>
    <t>Возмещение части затрат на уплату процентов по кредитам, полученным на развитие малых форм хозяйствования</t>
  </si>
  <si>
    <t>Обеспечение деятельности административных комиссий</t>
  </si>
  <si>
    <t>Обеспечение деятельности комиссий по делам несовершеннолетниих</t>
  </si>
  <si>
    <t>Осуществление уведомительной регистрации коллективных договоров</t>
  </si>
  <si>
    <t>Обеспечение госполномочий в области архивного дела</t>
  </si>
  <si>
    <t>Проведение акарицидных обработок мест массового отдыха населения</t>
  </si>
  <si>
    <t>Содержание молодёжных центров</t>
  </si>
  <si>
    <t>(в тыс.руб.)</t>
  </si>
  <si>
    <t>Безвозмездные поступления:</t>
  </si>
  <si>
    <t>1.3.</t>
  </si>
  <si>
    <t>Доходы районного бюджета от возврата остатков целевых средств прошлых лет (от поселений)</t>
  </si>
  <si>
    <t>1.4.</t>
  </si>
  <si>
    <t>Возврат остатков целевых средств прошлых лет (в край)</t>
  </si>
  <si>
    <t>1.5.</t>
  </si>
  <si>
    <t>Прочие безвозмездные поступления</t>
  </si>
  <si>
    <t>3.</t>
  </si>
  <si>
    <t>Профицит (+) Дефицит (-)</t>
  </si>
  <si>
    <t>2020 год (план)</t>
  </si>
  <si>
    <t>Оздоровление детей</t>
  </si>
  <si>
    <t>Культура</t>
  </si>
  <si>
    <t>Дороги</t>
  </si>
  <si>
    <t>Реконструкция ЖКХ</t>
  </si>
  <si>
    <t>Пассажирские перевозки</t>
  </si>
  <si>
    <t>2018 год (факт)</t>
  </si>
  <si>
    <t>2021 год (план)</t>
  </si>
  <si>
    <t>Основные характеристики районного бюджета на 2018 - 2021 годы</t>
  </si>
  <si>
    <t>Содействие развитию налогового потенциала муниципальных образований</t>
  </si>
  <si>
    <t>Благоустройство поселений</t>
  </si>
  <si>
    <t>Патриотизм</t>
  </si>
  <si>
    <t>Первичная пожарная безопасность</t>
  </si>
  <si>
    <t>ДЮСШ "Олимпиец" (капремонт, приобретение оборудования)</t>
  </si>
  <si>
    <t>жилье молодым семьям</t>
  </si>
  <si>
    <t>субсидии субъектам малого и среднего предпринимательства</t>
  </si>
  <si>
    <t>развитие услуг связи в населенных пунктах</t>
  </si>
  <si>
    <t>Содержание приюта для престарелых граждан</t>
  </si>
  <si>
    <t>Монтаж вентиляции архива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</si>
</sst>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Normal="100" workbookViewId="0">
      <selection activeCell="C25" sqref="C25"/>
    </sheetView>
  </sheetViews>
  <sheetFormatPr defaultRowHeight="15.75" x14ac:dyDescent="0.25"/>
  <cols>
    <col min="1" max="1" width="5.85546875" style="3" customWidth="1"/>
    <col min="2" max="2" width="36.42578125" style="2" customWidth="1"/>
    <col min="3" max="3" width="15.5703125" style="22" customWidth="1"/>
    <col min="4" max="4" width="14.5703125" style="3" customWidth="1"/>
    <col min="5" max="5" width="17.28515625" style="3" customWidth="1"/>
    <col min="6" max="6" width="16.85546875" style="3" customWidth="1"/>
    <col min="7" max="16384" width="9.140625" style="1"/>
  </cols>
  <sheetData>
    <row r="1" spans="1:6" x14ac:dyDescent="0.25">
      <c r="A1" s="29" t="s">
        <v>50</v>
      </c>
      <c r="B1" s="29"/>
      <c r="C1" s="29"/>
      <c r="D1" s="29"/>
      <c r="E1" s="29"/>
      <c r="F1" s="29"/>
    </row>
    <row r="2" spans="1:6" x14ac:dyDescent="0.25">
      <c r="F2" s="8" t="s">
        <v>32</v>
      </c>
    </row>
    <row r="3" spans="1:6" s="2" customFormat="1" x14ac:dyDescent="0.25">
      <c r="A3" s="13"/>
      <c r="B3" s="6"/>
      <c r="C3" s="23" t="s">
        <v>48</v>
      </c>
      <c r="D3" s="13" t="s">
        <v>14</v>
      </c>
      <c r="E3" s="13" t="s">
        <v>42</v>
      </c>
      <c r="F3" s="13" t="s">
        <v>49</v>
      </c>
    </row>
    <row r="4" spans="1:6" x14ac:dyDescent="0.25">
      <c r="A4" s="18" t="s">
        <v>3</v>
      </c>
      <c r="B4" s="19" t="s">
        <v>2</v>
      </c>
      <c r="C4" s="24">
        <f>C5+C6+C10+C11+C12</f>
        <v>1029609.3</v>
      </c>
      <c r="D4" s="20">
        <f t="shared" ref="D4:F4" si="0">D5+D6+D10+D11+D12</f>
        <v>1079965.8999999999</v>
      </c>
      <c r="E4" s="20">
        <f t="shared" si="0"/>
        <v>931295.8</v>
      </c>
      <c r="F4" s="20">
        <f t="shared" si="0"/>
        <v>928235.70000000007</v>
      </c>
    </row>
    <row r="5" spans="1:6" x14ac:dyDescent="0.25">
      <c r="A5" s="9" t="s">
        <v>5</v>
      </c>
      <c r="B5" s="6" t="s">
        <v>0</v>
      </c>
      <c r="C5" s="25">
        <v>84270.8</v>
      </c>
      <c r="D5" s="12">
        <v>88952.5</v>
      </c>
      <c r="E5" s="12">
        <v>93714.3</v>
      </c>
      <c r="F5" s="12">
        <v>93695.4</v>
      </c>
    </row>
    <row r="6" spans="1:6" x14ac:dyDescent="0.25">
      <c r="A6" s="9" t="s">
        <v>6</v>
      </c>
      <c r="B6" s="6" t="s">
        <v>33</v>
      </c>
      <c r="C6" s="25">
        <f>C7+C8+C9</f>
        <v>944211.89999999991</v>
      </c>
      <c r="D6" s="25">
        <f t="shared" ref="D6:F6" si="1">D7+D8+D9</f>
        <v>991013.4</v>
      </c>
      <c r="E6" s="25">
        <f t="shared" si="1"/>
        <v>837581.5</v>
      </c>
      <c r="F6" s="25">
        <f t="shared" si="1"/>
        <v>834540.3</v>
      </c>
    </row>
    <row r="7" spans="1:6" x14ac:dyDescent="0.25">
      <c r="A7" s="9"/>
      <c r="B7" s="6" t="s">
        <v>7</v>
      </c>
      <c r="C7" s="25">
        <v>13008.2</v>
      </c>
      <c r="D7" s="12">
        <v>2737.2</v>
      </c>
      <c r="E7" s="12">
        <v>2719.6</v>
      </c>
      <c r="F7" s="12">
        <v>2748.8</v>
      </c>
    </row>
    <row r="8" spans="1:6" x14ac:dyDescent="0.25">
      <c r="A8" s="9"/>
      <c r="B8" s="6" t="s">
        <v>8</v>
      </c>
      <c r="C8" s="25">
        <v>928121.1</v>
      </c>
      <c r="D8" s="12">
        <v>986162.4</v>
      </c>
      <c r="E8" s="12">
        <v>834846.9</v>
      </c>
      <c r="F8" s="12">
        <v>831791.5</v>
      </c>
    </row>
    <row r="9" spans="1:6" x14ac:dyDescent="0.25">
      <c r="A9" s="9"/>
      <c r="B9" s="6" t="s">
        <v>9</v>
      </c>
      <c r="C9" s="25">
        <v>3082.6</v>
      </c>
      <c r="D9" s="12">
        <v>2113.8000000000002</v>
      </c>
      <c r="E9" s="12">
        <v>15</v>
      </c>
      <c r="F9" s="12"/>
    </row>
    <row r="10" spans="1:6" x14ac:dyDescent="0.25">
      <c r="A10" s="9" t="s">
        <v>34</v>
      </c>
      <c r="B10" s="6" t="s">
        <v>39</v>
      </c>
      <c r="C10" s="26">
        <v>2423.3000000000002</v>
      </c>
      <c r="D10" s="12"/>
      <c r="E10" s="12"/>
      <c r="F10" s="12"/>
    </row>
    <row r="11" spans="1:6" ht="39" x14ac:dyDescent="0.25">
      <c r="A11" s="9" t="s">
        <v>36</v>
      </c>
      <c r="B11" s="6" t="s">
        <v>35</v>
      </c>
      <c r="C11" s="25"/>
      <c r="D11" s="12"/>
      <c r="E11" s="12"/>
      <c r="F11" s="12"/>
    </row>
    <row r="12" spans="1:6" ht="26.25" x14ac:dyDescent="0.25">
      <c r="A12" s="9" t="s">
        <v>38</v>
      </c>
      <c r="B12" s="6" t="s">
        <v>37</v>
      </c>
      <c r="C12" s="25">
        <v>-1296.7</v>
      </c>
      <c r="D12" s="12"/>
      <c r="E12" s="12"/>
      <c r="F12" s="12"/>
    </row>
    <row r="13" spans="1:6" x14ac:dyDescent="0.25">
      <c r="A13" s="18" t="s">
        <v>4</v>
      </c>
      <c r="B13" s="19" t="s">
        <v>1</v>
      </c>
      <c r="C13" s="24">
        <v>1014550.7</v>
      </c>
      <c r="D13" s="20">
        <v>1077554.3</v>
      </c>
      <c r="E13" s="20">
        <v>931295.8</v>
      </c>
      <c r="F13" s="20">
        <v>928235.7</v>
      </c>
    </row>
    <row r="14" spans="1:6" x14ac:dyDescent="0.25">
      <c r="A14" s="11"/>
      <c r="B14" s="10" t="s">
        <v>10</v>
      </c>
      <c r="C14" s="27">
        <f>SUM(C15:C49)</f>
        <v>649137.79999999993</v>
      </c>
      <c r="D14" s="27">
        <f t="shared" ref="D14:F14" si="2">SUM(D15:D49)</f>
        <v>678178.4</v>
      </c>
      <c r="E14" s="27">
        <f t="shared" si="2"/>
        <v>596849.9</v>
      </c>
      <c r="F14" s="27">
        <f t="shared" si="2"/>
        <v>593779.6</v>
      </c>
    </row>
    <row r="15" spans="1:6" ht="15" customHeight="1" x14ac:dyDescent="0.25">
      <c r="A15" s="9"/>
      <c r="B15" s="4" t="s">
        <v>43</v>
      </c>
      <c r="C15" s="21">
        <v>1972.9</v>
      </c>
      <c r="D15" s="16">
        <v>2236</v>
      </c>
      <c r="E15" s="16">
        <v>2236</v>
      </c>
      <c r="F15" s="16">
        <v>2236</v>
      </c>
    </row>
    <row r="16" spans="1:6" x14ac:dyDescent="0.25">
      <c r="A16" s="9"/>
      <c r="B16" s="4" t="s">
        <v>31</v>
      </c>
      <c r="C16" s="16">
        <v>636.29999999999995</v>
      </c>
      <c r="D16" s="16">
        <v>690.3</v>
      </c>
      <c r="E16" s="16">
        <v>690.3</v>
      </c>
      <c r="F16" s="16">
        <v>690.3</v>
      </c>
    </row>
    <row r="17" spans="1:6" x14ac:dyDescent="0.25">
      <c r="A17" s="9"/>
      <c r="B17" s="4" t="s">
        <v>53</v>
      </c>
      <c r="C17" s="16">
        <v>200</v>
      </c>
      <c r="D17" s="16"/>
      <c r="E17" s="16"/>
      <c r="F17" s="16"/>
    </row>
    <row r="18" spans="1:6" ht="25.5" x14ac:dyDescent="0.25">
      <c r="A18" s="9"/>
      <c r="B18" s="4" t="s">
        <v>30</v>
      </c>
      <c r="C18" s="14">
        <v>40</v>
      </c>
      <c r="D18" s="14">
        <v>37.9</v>
      </c>
      <c r="E18" s="14">
        <v>37.9</v>
      </c>
      <c r="F18" s="14">
        <v>37.9</v>
      </c>
    </row>
    <row r="19" spans="1:6" ht="25.5" x14ac:dyDescent="0.25">
      <c r="A19" s="9"/>
      <c r="B19" s="4" t="s">
        <v>29</v>
      </c>
      <c r="C19" s="14">
        <v>164.9</v>
      </c>
      <c r="D19" s="14">
        <v>166.6</v>
      </c>
      <c r="E19" s="14">
        <v>166.6</v>
      </c>
      <c r="F19" s="14">
        <v>166.6</v>
      </c>
    </row>
    <row r="20" spans="1:6" x14ac:dyDescent="0.25">
      <c r="A20" s="9"/>
      <c r="B20" s="4" t="s">
        <v>60</v>
      </c>
      <c r="C20" s="14"/>
      <c r="D20" s="14">
        <v>1500</v>
      </c>
      <c r="E20" s="14"/>
      <c r="F20" s="14"/>
    </row>
    <row r="21" spans="1:6" ht="25.5" x14ac:dyDescent="0.25">
      <c r="A21" s="9"/>
      <c r="B21" s="4" t="s">
        <v>28</v>
      </c>
      <c r="C21" s="14">
        <v>45.1</v>
      </c>
      <c r="D21" s="14">
        <v>93.5</v>
      </c>
      <c r="E21" s="14">
        <v>93.5</v>
      </c>
      <c r="F21" s="14">
        <v>93.5</v>
      </c>
    </row>
    <row r="22" spans="1:6" ht="25.5" x14ac:dyDescent="0.25">
      <c r="A22" s="9"/>
      <c r="B22" s="4" t="s">
        <v>27</v>
      </c>
      <c r="C22" s="14">
        <v>515.29999999999995</v>
      </c>
      <c r="D22" s="14">
        <v>575.20000000000005</v>
      </c>
      <c r="E22" s="14">
        <v>575.20000000000005</v>
      </c>
      <c r="F22" s="14">
        <v>575.20000000000005</v>
      </c>
    </row>
    <row r="23" spans="1:6" ht="25.5" x14ac:dyDescent="0.25">
      <c r="A23" s="9"/>
      <c r="B23" s="4" t="s">
        <v>26</v>
      </c>
      <c r="C23" s="14">
        <v>92</v>
      </c>
      <c r="D23" s="14">
        <v>100.7</v>
      </c>
      <c r="E23" s="14">
        <v>100.7</v>
      </c>
      <c r="F23" s="14">
        <v>100.7</v>
      </c>
    </row>
    <row r="24" spans="1:6" ht="25.5" x14ac:dyDescent="0.25">
      <c r="A24" s="9"/>
      <c r="B24" s="4" t="s">
        <v>51</v>
      </c>
      <c r="C24" s="15">
        <v>2781.3</v>
      </c>
      <c r="D24" s="17"/>
      <c r="E24" s="15"/>
      <c r="F24" s="15"/>
    </row>
    <row r="25" spans="1:6" ht="38.25" x14ac:dyDescent="0.25">
      <c r="A25" s="9"/>
      <c r="B25" s="5" t="s">
        <v>25</v>
      </c>
      <c r="C25" s="14">
        <v>30</v>
      </c>
      <c r="D25" s="14">
        <v>3.1</v>
      </c>
      <c r="E25" s="15">
        <v>0.4</v>
      </c>
      <c r="F25" s="15"/>
    </row>
    <row r="26" spans="1:6" x14ac:dyDescent="0.25">
      <c r="A26" s="9"/>
      <c r="B26" s="4" t="s">
        <v>24</v>
      </c>
      <c r="C26" s="14">
        <v>3710.2</v>
      </c>
      <c r="D26" s="14">
        <v>4135.8999999999996</v>
      </c>
      <c r="E26" s="15">
        <v>4131</v>
      </c>
      <c r="F26" s="15">
        <v>4103</v>
      </c>
    </row>
    <row r="27" spans="1:6" ht="25.5" x14ac:dyDescent="0.25">
      <c r="A27" s="9"/>
      <c r="B27" s="4" t="s">
        <v>23</v>
      </c>
      <c r="C27" s="14">
        <v>409.7</v>
      </c>
      <c r="D27" s="14">
        <v>409.7</v>
      </c>
      <c r="E27" s="14">
        <v>409.7</v>
      </c>
      <c r="F27" s="14">
        <v>409.7</v>
      </c>
    </row>
    <row r="28" spans="1:6" ht="25.5" x14ac:dyDescent="0.25">
      <c r="A28" s="9"/>
      <c r="B28" s="4" t="s">
        <v>22</v>
      </c>
      <c r="C28" s="14">
        <v>64008.4</v>
      </c>
      <c r="D28" s="14">
        <v>80460.2</v>
      </c>
      <c r="E28" s="14">
        <v>80460.2</v>
      </c>
      <c r="F28" s="14">
        <v>80460.2</v>
      </c>
    </row>
    <row r="29" spans="1:6" ht="25.5" x14ac:dyDescent="0.25">
      <c r="A29" s="9"/>
      <c r="B29" s="5" t="s">
        <v>21</v>
      </c>
      <c r="C29" s="16">
        <v>96503.4</v>
      </c>
      <c r="D29" s="16">
        <v>101508.4</v>
      </c>
      <c r="E29" s="16">
        <v>99162.1</v>
      </c>
      <c r="F29" s="16">
        <v>99162.1</v>
      </c>
    </row>
    <row r="30" spans="1:6" ht="25.5" x14ac:dyDescent="0.25">
      <c r="A30" s="9"/>
      <c r="B30" s="5" t="s">
        <v>20</v>
      </c>
      <c r="C30" s="16">
        <v>275969.09999999998</v>
      </c>
      <c r="D30" s="16">
        <v>280001.09999999998</v>
      </c>
      <c r="E30" s="16">
        <v>278092.79999999999</v>
      </c>
      <c r="F30" s="16">
        <v>278092.79999999999</v>
      </c>
    </row>
    <row r="31" spans="1:6" ht="25.5" x14ac:dyDescent="0.25">
      <c r="A31" s="9"/>
      <c r="B31" s="4" t="s">
        <v>19</v>
      </c>
      <c r="C31" s="14">
        <v>1770.7</v>
      </c>
      <c r="D31" s="14">
        <v>2616.8000000000002</v>
      </c>
      <c r="E31" s="14">
        <v>2616.8000000000002</v>
      </c>
      <c r="F31" s="14">
        <v>2616.8000000000002</v>
      </c>
    </row>
    <row r="32" spans="1:6" ht="25.5" x14ac:dyDescent="0.25">
      <c r="A32" s="9"/>
      <c r="B32" s="4" t="s">
        <v>18</v>
      </c>
      <c r="C32" s="16">
        <v>25665</v>
      </c>
      <c r="D32" s="16"/>
      <c r="E32" s="16"/>
      <c r="F32" s="16"/>
    </row>
    <row r="33" spans="1:6" x14ac:dyDescent="0.25">
      <c r="A33" s="9"/>
      <c r="B33" s="4" t="s">
        <v>11</v>
      </c>
      <c r="C33" s="16">
        <v>24479.4</v>
      </c>
      <c r="D33" s="16">
        <v>26649.4</v>
      </c>
      <c r="E33" s="16">
        <v>26649.4</v>
      </c>
      <c r="F33" s="16">
        <v>26649.4</v>
      </c>
    </row>
    <row r="34" spans="1:6" x14ac:dyDescent="0.25">
      <c r="A34" s="9"/>
      <c r="B34" s="4" t="s">
        <v>12</v>
      </c>
      <c r="C34" s="16">
        <v>96.6</v>
      </c>
      <c r="D34" s="16">
        <v>96.6</v>
      </c>
      <c r="E34" s="16">
        <v>96.6</v>
      </c>
      <c r="F34" s="16">
        <v>96.6</v>
      </c>
    </row>
    <row r="35" spans="1:6" ht="38.25" x14ac:dyDescent="0.25">
      <c r="A35" s="9"/>
      <c r="B35" s="4" t="s">
        <v>17</v>
      </c>
      <c r="C35" s="16">
        <v>862.3</v>
      </c>
      <c r="D35" s="16">
        <v>1310.4000000000001</v>
      </c>
      <c r="E35" s="16">
        <v>1310.4000000000001</v>
      </c>
      <c r="F35" s="16">
        <v>1310.4000000000001</v>
      </c>
    </row>
    <row r="36" spans="1:6" x14ac:dyDescent="0.25">
      <c r="A36" s="9"/>
      <c r="B36" s="4" t="s">
        <v>16</v>
      </c>
      <c r="C36" s="16">
        <v>3923</v>
      </c>
      <c r="D36" s="16">
        <v>10915.8</v>
      </c>
      <c r="E36" s="15">
        <v>13341.5</v>
      </c>
      <c r="F36" s="15">
        <v>9702.9</v>
      </c>
    </row>
    <row r="37" spans="1:6" x14ac:dyDescent="0.25">
      <c r="A37" s="9"/>
      <c r="B37" s="4" t="s">
        <v>56</v>
      </c>
      <c r="C37" s="16">
        <v>309.7</v>
      </c>
      <c r="D37" s="16">
        <v>657.5</v>
      </c>
      <c r="E37" s="15"/>
      <c r="F37" s="15"/>
    </row>
    <row r="38" spans="1:6" x14ac:dyDescent="0.25">
      <c r="A38" s="9"/>
      <c r="B38" s="4" t="s">
        <v>15</v>
      </c>
      <c r="C38" s="14">
        <v>10516.8</v>
      </c>
      <c r="D38" s="14">
        <v>10786.1</v>
      </c>
      <c r="E38" s="14">
        <v>10786.1</v>
      </c>
      <c r="F38" s="14">
        <v>10786.1</v>
      </c>
    </row>
    <row r="39" spans="1:6" ht="25.5" x14ac:dyDescent="0.25">
      <c r="A39" s="9"/>
      <c r="B39" s="4" t="s">
        <v>59</v>
      </c>
      <c r="C39" s="14">
        <v>25665</v>
      </c>
      <c r="D39" s="14">
        <v>26947.8</v>
      </c>
      <c r="E39" s="14">
        <v>26188.2</v>
      </c>
      <c r="F39" s="14">
        <v>26188.2</v>
      </c>
    </row>
    <row r="40" spans="1:6" x14ac:dyDescent="0.25">
      <c r="A40" s="9"/>
      <c r="B40" s="4" t="s">
        <v>47</v>
      </c>
      <c r="C40" s="14">
        <v>29559.7</v>
      </c>
      <c r="D40" s="14">
        <v>25841</v>
      </c>
      <c r="E40" s="14">
        <v>25841</v>
      </c>
      <c r="F40" s="14">
        <v>25841</v>
      </c>
    </row>
    <row r="41" spans="1:6" ht="25.5" x14ac:dyDescent="0.25">
      <c r="A41" s="9"/>
      <c r="B41" s="4" t="s">
        <v>57</v>
      </c>
      <c r="C41" s="14">
        <v>333.8</v>
      </c>
      <c r="D41" s="14"/>
      <c r="E41" s="14"/>
      <c r="F41" s="14"/>
    </row>
    <row r="42" spans="1:6" x14ac:dyDescent="0.25">
      <c r="A42" s="9"/>
      <c r="B42" s="4" t="s">
        <v>46</v>
      </c>
      <c r="C42" s="14">
        <v>8850</v>
      </c>
      <c r="D42" s="14"/>
      <c r="E42" s="14"/>
      <c r="F42" s="14"/>
    </row>
    <row r="43" spans="1:6" x14ac:dyDescent="0.25">
      <c r="A43" s="9"/>
      <c r="B43" s="5" t="s">
        <v>44</v>
      </c>
      <c r="C43" s="14">
        <v>22116.400000000001</v>
      </c>
      <c r="D43" s="14">
        <v>12183.8</v>
      </c>
      <c r="E43" s="14"/>
      <c r="F43" s="14"/>
    </row>
    <row r="44" spans="1:6" ht="25.5" x14ac:dyDescent="0.25">
      <c r="A44" s="9"/>
      <c r="B44" s="5" t="s">
        <v>55</v>
      </c>
      <c r="C44" s="14">
        <v>3377.7</v>
      </c>
      <c r="D44" s="14"/>
      <c r="E44" s="14"/>
      <c r="F44" s="14"/>
    </row>
    <row r="45" spans="1:6" x14ac:dyDescent="0.25">
      <c r="A45" s="9"/>
      <c r="B45" s="4" t="s">
        <v>52</v>
      </c>
      <c r="C45" s="14">
        <v>2734.5</v>
      </c>
      <c r="D45" s="14">
        <v>1690.4</v>
      </c>
      <c r="E45" s="14"/>
      <c r="F45" s="14"/>
    </row>
    <row r="46" spans="1:6" x14ac:dyDescent="0.25">
      <c r="A46" s="9"/>
      <c r="B46" s="5" t="s">
        <v>45</v>
      </c>
      <c r="C46" s="14">
        <v>16452.8</v>
      </c>
      <c r="D46" s="14">
        <v>48081.599999999999</v>
      </c>
      <c r="E46" s="14"/>
      <c r="F46" s="14"/>
    </row>
    <row r="47" spans="1:6" x14ac:dyDescent="0.25">
      <c r="A47" s="9"/>
      <c r="B47" s="4" t="s">
        <v>13</v>
      </c>
      <c r="C47" s="15">
        <v>24749.200000000001</v>
      </c>
      <c r="D47" s="17">
        <v>27965</v>
      </c>
      <c r="E47" s="15">
        <v>22372</v>
      </c>
      <c r="F47" s="15">
        <v>22372</v>
      </c>
    </row>
    <row r="48" spans="1:6" x14ac:dyDescent="0.25">
      <c r="A48" s="9"/>
      <c r="B48" s="4" t="s">
        <v>54</v>
      </c>
      <c r="C48" s="15">
        <v>596.6</v>
      </c>
      <c r="D48" s="17">
        <v>894.9</v>
      </c>
      <c r="E48" s="15">
        <v>1491.5</v>
      </c>
      <c r="F48" s="15">
        <v>2088.1999999999998</v>
      </c>
    </row>
    <row r="49" spans="1:6" x14ac:dyDescent="0.25">
      <c r="A49" s="9"/>
      <c r="B49" s="4" t="s">
        <v>58</v>
      </c>
      <c r="C49" s="15"/>
      <c r="D49" s="17">
        <v>9622.7000000000007</v>
      </c>
      <c r="E49" s="15"/>
      <c r="F49" s="15"/>
    </row>
    <row r="50" spans="1:6" x14ac:dyDescent="0.25">
      <c r="A50" s="18" t="s">
        <v>40</v>
      </c>
      <c r="B50" s="19" t="s">
        <v>41</v>
      </c>
      <c r="C50" s="24">
        <f>C4-C13</f>
        <v>15058.600000000093</v>
      </c>
      <c r="D50" s="20">
        <f>D13-D4</f>
        <v>-2411.5999999998603</v>
      </c>
      <c r="E50" s="20">
        <f t="shared" ref="E50:F50" si="3">E13-E4</f>
        <v>0</v>
      </c>
      <c r="F50" s="20">
        <f t="shared" si="3"/>
        <v>0</v>
      </c>
    </row>
    <row r="51" spans="1:6" x14ac:dyDescent="0.25">
      <c r="B51" s="7"/>
      <c r="C51" s="28"/>
      <c r="D51" s="8"/>
      <c r="E51" s="8"/>
      <c r="F51" s="8"/>
    </row>
  </sheetData>
  <mergeCells count="1">
    <mergeCell ref="A1:F1"/>
  </mergeCells>
  <pageMargins left="0.70866141732283472" right="0.11811023622047245" top="0.15748031496062992" bottom="0.19685039370078741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fu06</dc:creator>
  <cp:lastModifiedBy>fu06</cp:lastModifiedBy>
  <cp:lastPrinted>2019-03-26T05:34:17Z</cp:lastPrinted>
  <dcterms:created xsi:type="dcterms:W3CDTF">2017-03-15T08:58:14Z</dcterms:created>
  <dcterms:modified xsi:type="dcterms:W3CDTF">2019-03-26T05:34:24Z</dcterms:modified>
</cp:coreProperties>
</file>